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320" windowHeight="11640"/>
  </bookViews>
  <sheets>
    <sheet name="Blad1" sheetId="1" r:id="rId1"/>
    <sheet name="Blad2" sheetId="2" r:id="rId2"/>
    <sheet name="Blad3" sheetId="3" r:id="rId3"/>
  </sheets>
  <definedNames>
    <definedName name="_xlnm.Print_Area" localSheetId="0">Blad1!$B$1:$Q$18</definedName>
  </definedNames>
  <calcPr calcId="145621"/>
</workbook>
</file>

<file path=xl/calcChain.xml><?xml version="1.0" encoding="utf-8"?>
<calcChain xmlns="http://schemas.openxmlformats.org/spreadsheetml/2006/main">
  <c r="O18" i="1" l="1"/>
  <c r="O11" i="1"/>
  <c r="F4" i="1" l="1"/>
  <c r="O10" i="1"/>
  <c r="O9" i="1"/>
  <c r="O8" i="1"/>
  <c r="O7" i="1"/>
  <c r="O6" i="1"/>
  <c r="O5" i="1"/>
  <c r="O4" i="1"/>
  <c r="E6" i="1" l="1"/>
  <c r="N16" i="1"/>
  <c r="N15" i="1"/>
  <c r="N17" i="1" l="1"/>
  <c r="D5" i="1" s="1"/>
  <c r="H5" i="1" s="1"/>
  <c r="P17" i="1"/>
  <c r="N10" i="1"/>
  <c r="N9" i="1"/>
  <c r="N8" i="1"/>
  <c r="N7" i="1"/>
  <c r="N6" i="1"/>
  <c r="N5" i="1"/>
  <c r="N4" i="1"/>
  <c r="P11" i="1"/>
  <c r="P18" i="1" l="1"/>
  <c r="N11" i="1"/>
  <c r="D4" i="1" s="1"/>
  <c r="D6" i="1" l="1"/>
  <c r="H4" i="1"/>
  <c r="H6" i="1" s="1"/>
  <c r="N18" i="1"/>
</calcChain>
</file>

<file path=xl/sharedStrings.xml><?xml version="1.0" encoding="utf-8"?>
<sst xmlns="http://schemas.openxmlformats.org/spreadsheetml/2006/main" count="84" uniqueCount="57">
  <si>
    <t>Total - basic flat rate service fee covered by ERIN</t>
  </si>
  <si>
    <t xml:space="preserve">Total - flat rate service fee (basic ánd additional) per returnee </t>
  </si>
  <si>
    <t>Additional types of services (optional for the ERIN partners to select)</t>
  </si>
  <si>
    <t>Explanation amount flat rate service fee component in further detail.</t>
  </si>
  <si>
    <t>1.2.</t>
  </si>
  <si>
    <t>1.1.</t>
  </si>
  <si>
    <t>1.3.</t>
  </si>
  <si>
    <t>1.4.</t>
  </si>
  <si>
    <t>1.5.</t>
  </si>
  <si>
    <t>1.6.</t>
  </si>
  <si>
    <t>1.7.</t>
  </si>
  <si>
    <t>1.8.</t>
  </si>
  <si>
    <t>2.1</t>
  </si>
  <si>
    <t>2.2.</t>
  </si>
  <si>
    <t>2.3.</t>
  </si>
  <si>
    <t>3.0.</t>
  </si>
  <si>
    <t>Flat rate service fee</t>
  </si>
  <si>
    <t>Estimated returnees</t>
  </si>
  <si>
    <t>w301</t>
  </si>
  <si>
    <t>Summary flat rate service fee</t>
  </si>
  <si>
    <t>Only the cells marked with YELLOW can be mutated.</t>
  </si>
  <si>
    <t>Costs required for man hour(s) to contact prior to return.</t>
  </si>
  <si>
    <t>Costs required for man hour(s) to meet with returnees after return.</t>
  </si>
  <si>
    <t>Costs required for man hour(s) to organise onward travel assistance.</t>
  </si>
  <si>
    <t>Total - flat rate service fee additional services NOT covered by ERIN</t>
  </si>
  <si>
    <t>Estimated returnees 11 months</t>
  </si>
  <si>
    <t>Total amount 11 months</t>
  </si>
  <si>
    <t>0.1.</t>
  </si>
  <si>
    <t>0.2.</t>
  </si>
  <si>
    <t>0.3.</t>
  </si>
  <si>
    <t>2.1.</t>
  </si>
  <si>
    <t>Composition basic flat rate service fee - ERIN Specific Action Project</t>
  </si>
  <si>
    <t>Instruction how to fill out this example</t>
  </si>
  <si>
    <t>Fill out the name of your organisation, the target country/ region.</t>
  </si>
  <si>
    <t>Fill out the contract duration in months. The contract covers 11 months.</t>
  </si>
  <si>
    <t>Fill out the number of returnees as estimated by the Contracting Authority.</t>
  </si>
  <si>
    <t>Fill out the amount which covers the man hours for this component based on the estimated caseload.</t>
  </si>
  <si>
    <t>Fill out the amount which covers the man hours for this component per case.</t>
  </si>
  <si>
    <t>Total amount covering 11 months</t>
  </si>
  <si>
    <t>Amount flat rate service fee per returnee</t>
  </si>
  <si>
    <t>Running costs.</t>
  </si>
  <si>
    <t>Costs required for man hour(s) to provide arrival assistance.</t>
  </si>
  <si>
    <t>Costs required for man hour(s) to arrange emergency housing and immediate necessities after return.</t>
  </si>
  <si>
    <t xml:space="preserve">Total amount covering 11 months </t>
  </si>
  <si>
    <t>Costs required for man hour(s) to organise the monitoring visit on site.</t>
  </si>
  <si>
    <t>Costs required for man hour(s) to organise extensive medical treatment.</t>
  </si>
  <si>
    <t>Extra explanation (not mandatory)</t>
  </si>
  <si>
    <t>Per returnee</t>
  </si>
  <si>
    <t>0.2 Duration in months</t>
  </si>
  <si>
    <t>Total - flat rate service fee (basic ánd additional) per returnee</t>
  </si>
  <si>
    <t>0.3. Number of returnees on annual basis</t>
  </si>
  <si>
    <t>1.0.</t>
  </si>
  <si>
    <t>Basic components of flat rate service fee</t>
  </si>
  <si>
    <t>2.0.</t>
  </si>
  <si>
    <t>Components of additional services</t>
  </si>
  <si>
    <t>………………………… / …………………………. / …………………………………</t>
  </si>
  <si>
    <t>Costs required for man hour(s) for inform and communicate the PMU and partner.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</si>
</sst>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€&quot;\ #,##0;&quot;€&quot;\ \-#,##0"/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3" borderId="17" xfId="0" applyFill="1" applyBorder="1" applyAlignment="1" applyProtection="1">
      <alignment vertical="top" wrapText="1"/>
      <protection locked="0"/>
    </xf>
    <xf numFmtId="0" fontId="0" fillId="3" borderId="20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wrapText="1"/>
    </xf>
    <xf numFmtId="0" fontId="1" fillId="2" borderId="11" xfId="0" applyFont="1" applyFill="1" applyBorder="1" applyAlignment="1" applyProtection="1">
      <alignment vertical="top" wrapText="1"/>
    </xf>
    <xf numFmtId="0" fontId="1" fillId="2" borderId="31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21" xfId="0" applyBorder="1" applyAlignment="1" applyProtection="1">
      <alignment vertical="top" wrapText="1"/>
    </xf>
    <xf numFmtId="0" fontId="1" fillId="0" borderId="20" xfId="0" applyFont="1" applyBorder="1" applyAlignment="1" applyProtection="1">
      <alignment horizontal="center" vertical="top"/>
    </xf>
    <xf numFmtId="0" fontId="0" fillId="0" borderId="22" xfId="0" applyBorder="1" applyAlignment="1" applyProtection="1">
      <alignment vertical="top" wrapText="1"/>
    </xf>
    <xf numFmtId="0" fontId="0" fillId="0" borderId="34" xfId="0" applyFont="1" applyFill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0" fillId="0" borderId="23" xfId="0" applyBorder="1" applyAlignment="1" applyProtection="1">
      <alignment vertical="top" wrapText="1"/>
    </xf>
    <xf numFmtId="0" fontId="0" fillId="0" borderId="14" xfId="0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top"/>
    </xf>
    <xf numFmtId="0" fontId="1" fillId="0" borderId="0" xfId="0" applyFont="1" applyProtection="1"/>
    <xf numFmtId="0" fontId="3" fillId="0" borderId="28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/>
    </xf>
    <xf numFmtId="0" fontId="1" fillId="2" borderId="18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1" fillId="2" borderId="16" xfId="0" applyFont="1" applyFill="1" applyBorder="1" applyAlignment="1" applyProtection="1">
      <alignment vertical="top" wrapText="1"/>
    </xf>
    <xf numFmtId="0" fontId="1" fillId="2" borderId="19" xfId="0" applyFont="1" applyFill="1" applyBorder="1" applyAlignment="1" applyProtection="1">
      <alignment vertical="top" wrapText="1"/>
    </xf>
    <xf numFmtId="0" fontId="1" fillId="2" borderId="18" xfId="0" applyFont="1" applyFill="1" applyBorder="1" applyAlignment="1" applyProtection="1">
      <alignment vertical="top"/>
    </xf>
    <xf numFmtId="0" fontId="0" fillId="3" borderId="1" xfId="0" applyFill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44" fontId="6" fillId="0" borderId="0" xfId="0" applyNumberFormat="1" applyFont="1" applyBorder="1" applyAlignment="1" applyProtection="1">
      <alignment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2" fillId="0" borderId="0" xfId="0" applyFont="1" applyFill="1" applyAlignment="1" applyProtection="1">
      <alignment vertical="top" wrapText="1"/>
    </xf>
    <xf numFmtId="0" fontId="0" fillId="0" borderId="0" xfId="0" applyFill="1" applyBorder="1" applyAlignment="1" applyProtection="1">
      <alignment vertical="top"/>
    </xf>
    <xf numFmtId="0" fontId="2" fillId="2" borderId="33" xfId="0" applyFont="1" applyFill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top"/>
    </xf>
    <xf numFmtId="44" fontId="4" fillId="0" borderId="0" xfId="0" applyNumberFormat="1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1" fillId="0" borderId="17" xfId="0" applyFont="1" applyBorder="1" applyAlignment="1" applyProtection="1">
      <alignment horizontal="center" vertical="top"/>
    </xf>
    <xf numFmtId="0" fontId="0" fillId="0" borderId="52" xfId="0" applyBorder="1" applyAlignment="1" applyProtection="1">
      <alignment vertical="top" wrapText="1"/>
    </xf>
    <xf numFmtId="0" fontId="0" fillId="0" borderId="47" xfId="0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vertical="top"/>
    </xf>
    <xf numFmtId="0" fontId="1" fillId="2" borderId="10" xfId="0" applyFont="1" applyFill="1" applyBorder="1" applyAlignment="1" applyProtection="1">
      <alignment vertical="top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1" fontId="0" fillId="0" borderId="13" xfId="0" applyNumberFormat="1" applyFill="1" applyBorder="1" applyAlignment="1" applyProtection="1">
      <alignment horizontal="center" vertical="top" wrapText="1"/>
    </xf>
    <xf numFmtId="1" fontId="0" fillId="0" borderId="30" xfId="0" applyNumberFormat="1" applyFill="1" applyBorder="1" applyAlignment="1" applyProtection="1">
      <alignment horizontal="center" vertical="top" wrapText="1"/>
    </xf>
    <xf numFmtId="1" fontId="0" fillId="0" borderId="14" xfId="0" applyNumberFormat="1" applyFill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</xf>
    <xf numFmtId="0" fontId="3" fillId="0" borderId="24" xfId="0" applyFont="1" applyBorder="1" applyAlignment="1" applyProtection="1">
      <alignment vertical="top" wrapText="1"/>
    </xf>
    <xf numFmtId="0" fontId="3" fillId="0" borderId="26" xfId="0" applyFont="1" applyBorder="1" applyAlignment="1" applyProtection="1">
      <alignment vertical="top" wrapText="1"/>
    </xf>
    <xf numFmtId="5" fontId="0" fillId="0" borderId="5" xfId="0" applyNumberFormat="1" applyBorder="1" applyAlignment="1" applyProtection="1">
      <alignment vertical="top" wrapText="1"/>
    </xf>
    <xf numFmtId="5" fontId="0" fillId="0" borderId="6" xfId="0" applyNumberFormat="1" applyBorder="1" applyAlignment="1" applyProtection="1">
      <alignment vertical="top" wrapText="1"/>
    </xf>
    <xf numFmtId="5" fontId="0" fillId="0" borderId="7" xfId="0" applyNumberFormat="1" applyBorder="1" applyAlignment="1" applyProtection="1">
      <alignment vertical="top" wrapText="1"/>
    </xf>
    <xf numFmtId="5" fontId="6" fillId="0" borderId="8" xfId="0" applyNumberFormat="1" applyFont="1" applyBorder="1" applyAlignment="1" applyProtection="1">
      <alignment vertical="top" wrapText="1"/>
    </xf>
    <xf numFmtId="5" fontId="0" fillId="0" borderId="51" xfId="0" applyNumberFormat="1" applyBorder="1" applyAlignment="1" applyProtection="1">
      <alignment vertical="top" wrapText="1"/>
    </xf>
    <xf numFmtId="5" fontId="6" fillId="0" borderId="9" xfId="0" applyNumberFormat="1" applyFont="1" applyBorder="1" applyAlignment="1" applyProtection="1">
      <alignment vertical="top" wrapText="1"/>
    </xf>
    <xf numFmtId="164" fontId="0" fillId="0" borderId="11" xfId="0" applyNumberFormat="1" applyFont="1" applyBorder="1" applyAlignment="1" applyProtection="1">
      <alignment vertical="top" wrapText="1"/>
    </xf>
    <xf numFmtId="164" fontId="0" fillId="0" borderId="12" xfId="0" applyNumberFormat="1" applyFont="1" applyBorder="1" applyAlignment="1" applyProtection="1">
      <alignment vertical="top"/>
    </xf>
    <xf numFmtId="164" fontId="0" fillId="0" borderId="32" xfId="0" applyNumberFormat="1" applyFont="1" applyBorder="1" applyAlignment="1" applyProtection="1">
      <alignment vertical="top"/>
    </xf>
    <xf numFmtId="0" fontId="0" fillId="0" borderId="33" xfId="0" applyFont="1" applyFill="1" applyBorder="1" applyAlignment="1" applyProtection="1">
      <alignment horizontal="center" vertical="top" wrapText="1"/>
    </xf>
    <xf numFmtId="0" fontId="0" fillId="0" borderId="36" xfId="0" applyFont="1" applyFill="1" applyBorder="1" applyAlignment="1" applyProtection="1">
      <alignment horizontal="center" vertical="top"/>
    </xf>
    <xf numFmtId="0" fontId="6" fillId="3" borderId="4" xfId="0" applyFont="1" applyFill="1" applyBorder="1" applyAlignment="1" applyProtection="1">
      <alignment vertical="top"/>
      <protection locked="0"/>
    </xf>
    <xf numFmtId="0" fontId="6" fillId="3" borderId="18" xfId="0" applyFont="1" applyFill="1" applyBorder="1" applyAlignment="1" applyProtection="1">
      <alignment vertical="top"/>
      <protection locked="0"/>
    </xf>
    <xf numFmtId="0" fontId="0" fillId="0" borderId="25" xfId="0" applyFont="1" applyBorder="1" applyAlignment="1" applyProtection="1">
      <alignment vertical="top" wrapText="1"/>
    </xf>
    <xf numFmtId="0" fontId="0" fillId="0" borderId="24" xfId="0" applyFont="1" applyBorder="1" applyAlignment="1" applyProtection="1">
      <alignment vertical="top" wrapText="1"/>
    </xf>
    <xf numFmtId="0" fontId="0" fillId="0" borderId="50" xfId="0" applyFont="1" applyBorder="1" applyAlignment="1" applyProtection="1">
      <alignment vertical="top" wrapText="1"/>
    </xf>
    <xf numFmtId="0" fontId="0" fillId="0" borderId="20" xfId="0" applyBorder="1" applyAlignment="1" applyProtection="1">
      <alignment vertical="top"/>
    </xf>
    <xf numFmtId="0" fontId="0" fillId="0" borderId="27" xfId="0" applyBorder="1" applyAlignment="1" applyProtection="1">
      <alignment vertical="top"/>
    </xf>
    <xf numFmtId="0" fontId="0" fillId="0" borderId="17" xfId="0" applyBorder="1" applyAlignment="1" applyProtection="1">
      <alignment vertical="top"/>
    </xf>
    <xf numFmtId="1" fontId="6" fillId="0" borderId="16" xfId="0" applyNumberFormat="1" applyFont="1" applyBorder="1" applyAlignment="1" applyProtection="1">
      <alignment horizontal="center" vertical="top" wrapText="1"/>
    </xf>
    <xf numFmtId="0" fontId="3" fillId="0" borderId="38" xfId="0" applyFont="1" applyBorder="1" applyAlignment="1" applyProtection="1">
      <alignment horizontal="right" vertical="top"/>
    </xf>
    <xf numFmtId="0" fontId="3" fillId="0" borderId="41" xfId="0" applyFont="1" applyBorder="1" applyAlignment="1" applyProtection="1">
      <alignment horizontal="right" vertical="top"/>
    </xf>
    <xf numFmtId="0" fontId="3" fillId="0" borderId="43" xfId="0" applyFont="1" applyBorder="1" applyAlignment="1" applyProtection="1">
      <alignment horizontal="right" vertical="top"/>
    </xf>
    <xf numFmtId="0" fontId="3" fillId="0" borderId="45" xfId="0" applyFont="1" applyBorder="1" applyAlignment="1" applyProtection="1">
      <alignment horizontal="right"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 wrapText="1"/>
    </xf>
    <xf numFmtId="5" fontId="0" fillId="3" borderId="28" xfId="0" applyNumberFormat="1" applyFill="1" applyBorder="1" applyAlignment="1" applyProtection="1">
      <alignment horizontal="center" vertical="top"/>
      <protection locked="0"/>
    </xf>
    <xf numFmtId="5" fontId="0" fillId="3" borderId="2" xfId="0" applyNumberFormat="1" applyFill="1" applyBorder="1" applyAlignment="1" applyProtection="1">
      <alignment horizontal="center" vertical="top"/>
      <protection locked="0"/>
    </xf>
    <xf numFmtId="5" fontId="6" fillId="0" borderId="4" xfId="0" applyNumberFormat="1" applyFont="1" applyBorder="1" applyAlignment="1" applyProtection="1">
      <alignment horizontal="center" vertical="top"/>
    </xf>
    <xf numFmtId="5" fontId="6" fillId="0" borderId="18" xfId="0" applyNumberFormat="1" applyFont="1" applyBorder="1" applyAlignment="1" applyProtection="1">
      <alignment horizontal="center" vertical="top"/>
    </xf>
    <xf numFmtId="5" fontId="0" fillId="3" borderId="17" xfId="0" applyNumberFormat="1" applyFill="1" applyBorder="1" applyAlignment="1" applyProtection="1">
      <alignment horizontal="center" vertical="top"/>
      <protection locked="0"/>
    </xf>
    <xf numFmtId="5" fontId="0" fillId="3" borderId="20" xfId="0" applyNumberFormat="1" applyFill="1" applyBorder="1" applyAlignment="1" applyProtection="1">
      <alignment horizontal="center" vertical="top"/>
      <protection locked="0"/>
    </xf>
    <xf numFmtId="5" fontId="4" fillId="0" borderId="18" xfId="0" applyNumberFormat="1" applyFont="1" applyBorder="1" applyAlignment="1" applyProtection="1">
      <alignment horizontal="center" vertical="top"/>
    </xf>
    <xf numFmtId="5" fontId="2" fillId="0" borderId="29" xfId="0" applyNumberFormat="1" applyFont="1" applyBorder="1" applyAlignment="1" applyProtection="1">
      <alignment horizontal="center" vertical="top" wrapText="1"/>
    </xf>
    <xf numFmtId="5" fontId="0" fillId="0" borderId="53" xfId="0" applyNumberFormat="1" applyFont="1" applyBorder="1" applyAlignment="1" applyProtection="1">
      <alignment horizontal="center" vertical="top"/>
    </xf>
    <xf numFmtId="5" fontId="0" fillId="0" borderId="54" xfId="0" applyNumberFormat="1" applyFont="1" applyBorder="1" applyAlignment="1" applyProtection="1">
      <alignment horizontal="center" vertical="top"/>
    </xf>
    <xf numFmtId="0" fontId="7" fillId="0" borderId="37" xfId="0" applyFont="1" applyBorder="1" applyAlignment="1" applyProtection="1">
      <alignment vertical="top" wrapText="1"/>
    </xf>
    <xf numFmtId="0" fontId="7" fillId="0" borderId="42" xfId="0" applyFont="1" applyBorder="1" applyAlignment="1" applyProtection="1">
      <alignment vertical="top" wrapText="1"/>
    </xf>
    <xf numFmtId="0" fontId="3" fillId="4" borderId="37" xfId="0" applyFont="1" applyFill="1" applyBorder="1" applyAlignment="1" applyProtection="1">
      <alignment vertical="top" wrapText="1"/>
    </xf>
    <xf numFmtId="0" fontId="7" fillId="4" borderId="37" xfId="0" applyFont="1" applyFill="1" applyBorder="1" applyAlignment="1" applyProtection="1">
      <alignment vertical="top" wrapText="1"/>
    </xf>
    <xf numFmtId="0" fontId="7" fillId="4" borderId="42" xfId="0" applyFont="1" applyFill="1" applyBorder="1" applyAlignment="1" applyProtection="1">
      <alignment vertical="top" wrapText="1"/>
    </xf>
    <xf numFmtId="0" fontId="3" fillId="0" borderId="32" xfId="0" applyFont="1" applyBorder="1" applyAlignment="1" applyProtection="1">
      <alignment vertical="top" wrapText="1"/>
    </xf>
    <xf numFmtId="0" fontId="7" fillId="0" borderId="32" xfId="0" applyFont="1" applyBorder="1" applyAlignment="1" applyProtection="1">
      <alignment vertical="top" wrapText="1"/>
    </xf>
    <xf numFmtId="0" fontId="7" fillId="0" borderId="44" xfId="0" applyFont="1" applyBorder="1" applyAlignment="1" applyProtection="1">
      <alignment vertical="top" wrapText="1"/>
    </xf>
    <xf numFmtId="0" fontId="0" fillId="0" borderId="0" xfId="0" applyAlignment="1" applyProtection="1"/>
    <xf numFmtId="0" fontId="7" fillId="0" borderId="30" xfId="0" applyFont="1" applyBorder="1" applyAlignment="1" applyProtection="1">
      <alignment vertical="top" wrapText="1"/>
    </xf>
    <xf numFmtId="0" fontId="7" fillId="0" borderId="6" xfId="0" applyFont="1" applyBorder="1" applyAlignment="1" applyProtection="1">
      <alignment vertical="top" wrapText="1"/>
    </xf>
    <xf numFmtId="0" fontId="0" fillId="0" borderId="22" xfId="0" applyBorder="1" applyAlignment="1">
      <alignment vertical="top" wrapText="1"/>
    </xf>
    <xf numFmtId="0" fontId="7" fillId="0" borderId="35" xfId="0" applyFont="1" applyBorder="1" applyAlignment="1" applyProtection="1">
      <alignment vertical="top" wrapText="1"/>
    </xf>
    <xf numFmtId="0" fontId="7" fillId="0" borderId="49" xfId="0" applyFont="1" applyBorder="1" applyAlignment="1" applyProtection="1">
      <alignment vertical="top" wrapText="1"/>
    </xf>
    <xf numFmtId="0" fontId="0" fillId="0" borderId="50" xfId="0" applyBorder="1" applyAlignment="1">
      <alignment vertical="top" wrapText="1"/>
    </xf>
    <xf numFmtId="0" fontId="5" fillId="3" borderId="33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1" fillId="0" borderId="56" xfId="0" applyFont="1" applyBorder="1" applyAlignment="1" applyProtection="1">
      <alignment wrapText="1"/>
      <protection locked="0"/>
    </xf>
    <xf numFmtId="0" fontId="1" fillId="2" borderId="29" xfId="0" applyFont="1" applyFill="1" applyBorder="1" applyAlignment="1" applyProtection="1">
      <alignment vertical="top" wrapText="1"/>
    </xf>
    <xf numFmtId="0" fontId="0" fillId="2" borderId="25" xfId="0" applyFill="1" applyBorder="1" applyAlignment="1" applyProtection="1">
      <alignment vertical="top" wrapText="1"/>
    </xf>
    <xf numFmtId="0" fontId="0" fillId="3" borderId="55" xfId="0" applyFill="1" applyBorder="1" applyAlignment="1" applyProtection="1">
      <alignment vertical="top" wrapText="1"/>
      <protection locked="0"/>
    </xf>
    <xf numFmtId="0" fontId="0" fillId="3" borderId="56" xfId="0" applyFill="1" applyBorder="1" applyAlignment="1" applyProtection="1">
      <alignment vertical="top" wrapText="1"/>
      <protection locked="0"/>
    </xf>
    <xf numFmtId="0" fontId="1" fillId="2" borderId="31" xfId="0" applyFont="1" applyFill="1" applyBorder="1" applyAlignment="1" applyProtection="1">
      <alignment vertical="top" wrapText="1"/>
    </xf>
    <xf numFmtId="0" fontId="0" fillId="0" borderId="25" xfId="0" applyBorder="1" applyAlignment="1">
      <alignment vertical="top" wrapText="1"/>
    </xf>
    <xf numFmtId="1" fontId="0" fillId="0" borderId="31" xfId="0" applyNumberFormat="1" applyFont="1" applyBorder="1" applyAlignment="1" applyProtection="1">
      <alignment horizontal="center" vertical="top" wrapText="1"/>
    </xf>
    <xf numFmtId="0" fontId="0" fillId="0" borderId="25" xfId="0" applyBorder="1" applyAlignment="1">
      <alignment horizontal="center" vertical="top"/>
    </xf>
    <xf numFmtId="0" fontId="0" fillId="0" borderId="31" xfId="0" applyNumberFormat="1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0" fontId="0" fillId="0" borderId="21" xfId="0" applyBorder="1" applyAlignment="1">
      <alignment vertical="top" wrapText="1"/>
    </xf>
    <xf numFmtId="0" fontId="8" fillId="2" borderId="2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vertical="top" wrapText="1"/>
    </xf>
    <xf numFmtId="0" fontId="0" fillId="0" borderId="40" xfId="0" applyFont="1" applyBorder="1" applyAlignment="1" applyProtection="1">
      <alignment vertical="top" wrapText="1"/>
    </xf>
    <xf numFmtId="0" fontId="3" fillId="4" borderId="32" xfId="0" applyFont="1" applyFill="1" applyBorder="1" applyAlignment="1" applyProtection="1">
      <alignment vertical="top" wrapText="1"/>
    </xf>
    <xf numFmtId="0" fontId="7" fillId="4" borderId="32" xfId="0" applyFont="1" applyFill="1" applyBorder="1" applyAlignment="1" applyProtection="1">
      <alignment vertical="top" wrapText="1"/>
    </xf>
    <xf numFmtId="0" fontId="7" fillId="4" borderId="44" xfId="0" applyFont="1" applyFill="1" applyBorder="1" applyAlignment="1" applyProtection="1">
      <alignment vertical="top" wrapText="1"/>
    </xf>
    <xf numFmtId="44" fontId="8" fillId="2" borderId="29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center"/>
    </xf>
    <xf numFmtId="0" fontId="0" fillId="0" borderId="31" xfId="0" applyFont="1" applyFill="1" applyBorder="1" applyAlignment="1" applyProtection="1">
      <alignment horizontal="center" vertical="top"/>
    </xf>
    <xf numFmtId="0" fontId="0" fillId="0" borderId="13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vertical="top" wrapText="1"/>
    </xf>
    <xf numFmtId="0" fontId="7" fillId="0" borderId="46" xfId="0" applyFont="1" applyBorder="1" applyAlignment="1" applyProtection="1">
      <alignment vertical="top" wrapText="1"/>
    </xf>
    <xf numFmtId="0" fontId="7" fillId="0" borderId="48" xfId="0" applyFont="1" applyBorder="1" applyAlignment="1" applyProtection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9"/>
  <sheetViews>
    <sheetView tabSelected="1" zoomScale="70" zoomScaleNormal="70" zoomScaleSheetLayoutView="70" workbookViewId="0">
      <selection activeCell="P8" sqref="P8"/>
    </sheetView>
  </sheetViews>
  <sheetFormatPr defaultRowHeight="15" x14ac:dyDescent="0.25"/>
  <cols>
    <col min="1" max="1" width="5.42578125" style="5" customWidth="1"/>
    <col min="2" max="2" width="5.7109375" style="5" customWidth="1"/>
    <col min="3" max="3" width="31.5703125" style="5" customWidth="1"/>
    <col min="4" max="5" width="12.7109375" style="5" customWidth="1"/>
    <col min="6" max="6" width="6.140625" style="5" customWidth="1"/>
    <col min="7" max="7" width="5.7109375" style="5" customWidth="1"/>
    <col min="8" max="8" width="15.140625" style="5" customWidth="1"/>
    <col min="9" max="9" width="12.7109375" style="5" customWidth="1"/>
    <col min="10" max="10" width="35.85546875" style="5" customWidth="1"/>
    <col min="11" max="11" width="7" style="5" customWidth="1"/>
    <col min="12" max="12" width="5.7109375" style="5" customWidth="1"/>
    <col min="13" max="13" width="45.28515625" style="6" customWidth="1"/>
    <col min="14" max="14" width="17" style="6" customWidth="1"/>
    <col min="15" max="15" width="12.7109375" style="6" customWidth="1"/>
    <col min="16" max="16" width="16.5703125" style="5" customWidth="1"/>
    <col min="17" max="17" width="60.7109375" style="5" customWidth="1"/>
    <col min="18" max="16384" width="9.140625" style="5"/>
  </cols>
  <sheetData>
    <row r="1" spans="2:17" ht="49.5" customHeight="1" thickBot="1" x14ac:dyDescent="0.3">
      <c r="B1" s="80" t="s">
        <v>27</v>
      </c>
      <c r="C1" s="81" t="s">
        <v>33</v>
      </c>
      <c r="D1" s="107" t="s">
        <v>55</v>
      </c>
      <c r="E1" s="108"/>
      <c r="F1" s="108"/>
      <c r="G1" s="108"/>
      <c r="H1" s="108"/>
      <c r="I1" s="108"/>
      <c r="J1" s="109"/>
      <c r="N1" s="7" t="s">
        <v>50</v>
      </c>
      <c r="O1" s="47">
        <v>150</v>
      </c>
    </row>
    <row r="2" spans="2:17" ht="45" customHeight="1" thickBot="1" x14ac:dyDescent="0.3">
      <c r="L2" s="122" t="s">
        <v>31</v>
      </c>
      <c r="M2" s="123"/>
      <c r="N2" s="123"/>
      <c r="O2" s="123"/>
      <c r="P2" s="123"/>
      <c r="Q2" s="124"/>
    </row>
    <row r="3" spans="2:17" s="10" customFormat="1" ht="45" customHeight="1" thickBot="1" x14ac:dyDescent="0.3">
      <c r="B3" s="110" t="s">
        <v>19</v>
      </c>
      <c r="C3" s="115"/>
      <c r="D3" s="8" t="s">
        <v>26</v>
      </c>
      <c r="E3" s="37" t="s">
        <v>48</v>
      </c>
      <c r="F3" s="114" t="s">
        <v>17</v>
      </c>
      <c r="G3" s="115"/>
      <c r="H3" s="23" t="s">
        <v>16</v>
      </c>
      <c r="I3" s="110" t="s">
        <v>46</v>
      </c>
      <c r="J3" s="111"/>
      <c r="L3" s="25" t="s">
        <v>51</v>
      </c>
      <c r="M3" s="26" t="s">
        <v>52</v>
      </c>
      <c r="N3" s="27" t="s">
        <v>38</v>
      </c>
      <c r="O3" s="28" t="s">
        <v>25</v>
      </c>
      <c r="P3" s="23" t="s">
        <v>39</v>
      </c>
      <c r="Q3" s="29" t="s">
        <v>3</v>
      </c>
    </row>
    <row r="4" spans="2:17" s="11" customFormat="1" ht="45" customHeight="1" thickBot="1" x14ac:dyDescent="0.3">
      <c r="B4" s="74" t="s">
        <v>11</v>
      </c>
      <c r="C4" s="69" t="s">
        <v>0</v>
      </c>
      <c r="D4" s="62">
        <f>N11</f>
        <v>0</v>
      </c>
      <c r="E4" s="65">
        <v>11</v>
      </c>
      <c r="F4" s="116">
        <f>O1/12*11</f>
        <v>137.5</v>
      </c>
      <c r="G4" s="117"/>
      <c r="H4" s="89">
        <f>D4/F4</f>
        <v>0</v>
      </c>
      <c r="I4" s="112"/>
      <c r="J4" s="113"/>
      <c r="L4" s="42" t="s">
        <v>5</v>
      </c>
      <c r="M4" s="12" t="s">
        <v>56</v>
      </c>
      <c r="N4" s="56">
        <f>O4*P4</f>
        <v>0</v>
      </c>
      <c r="O4" s="48">
        <f>$O$1/12*11</f>
        <v>137.5</v>
      </c>
      <c r="P4" s="86"/>
      <c r="Q4" s="1"/>
    </row>
    <row r="5" spans="2:17" s="11" customFormat="1" ht="45" customHeight="1" thickBot="1" x14ac:dyDescent="0.3">
      <c r="B5" s="72" t="s">
        <v>14</v>
      </c>
      <c r="C5" s="70" t="s">
        <v>24</v>
      </c>
      <c r="D5" s="63">
        <f>N17</f>
        <v>0</v>
      </c>
      <c r="E5" s="66">
        <v>11</v>
      </c>
      <c r="F5" s="118">
        <v>1</v>
      </c>
      <c r="G5" s="117"/>
      <c r="H5" s="90">
        <f>D5/F5</f>
        <v>0</v>
      </c>
      <c r="I5" s="112"/>
      <c r="J5" s="113"/>
      <c r="L5" s="13" t="s">
        <v>4</v>
      </c>
      <c r="M5" s="14" t="s">
        <v>21</v>
      </c>
      <c r="N5" s="57">
        <f t="shared" ref="N5:N10" si="0">O5*P5</f>
        <v>0</v>
      </c>
      <c r="O5" s="49">
        <f t="shared" ref="O5:O11" si="1">$O$1/12*11</f>
        <v>137.5</v>
      </c>
      <c r="P5" s="87"/>
      <c r="Q5" s="2"/>
    </row>
    <row r="6" spans="2:17" s="11" customFormat="1" ht="45" customHeight="1" thickBot="1" x14ac:dyDescent="0.3">
      <c r="B6" s="73" t="s">
        <v>15</v>
      </c>
      <c r="C6" s="71" t="s">
        <v>49</v>
      </c>
      <c r="D6" s="64">
        <f>D4+D5</f>
        <v>0</v>
      </c>
      <c r="E6" s="15">
        <f>E4</f>
        <v>11</v>
      </c>
      <c r="F6" s="133"/>
      <c r="G6" s="117"/>
      <c r="H6" s="91">
        <f>H4+H5</f>
        <v>0</v>
      </c>
      <c r="I6" s="112"/>
      <c r="J6" s="113"/>
      <c r="L6" s="13" t="s">
        <v>6</v>
      </c>
      <c r="M6" s="14" t="s">
        <v>22</v>
      </c>
      <c r="N6" s="57">
        <f t="shared" si="0"/>
        <v>0</v>
      </c>
      <c r="O6" s="49">
        <f t="shared" si="1"/>
        <v>137.5</v>
      </c>
      <c r="P6" s="87"/>
      <c r="Q6" s="2"/>
    </row>
    <row r="7" spans="2:17" s="11" customFormat="1" ht="45" customHeight="1" thickBot="1" x14ac:dyDescent="0.3">
      <c r="L7" s="13" t="s">
        <v>7</v>
      </c>
      <c r="M7" s="14" t="s">
        <v>41</v>
      </c>
      <c r="N7" s="57">
        <f>O7*P7</f>
        <v>0</v>
      </c>
      <c r="O7" s="49">
        <f t="shared" si="1"/>
        <v>137.5</v>
      </c>
      <c r="P7" s="87"/>
      <c r="Q7" s="2"/>
    </row>
    <row r="8" spans="2:17" s="11" customFormat="1" ht="45" customHeight="1" thickBot="1" x14ac:dyDescent="0.3">
      <c r="D8" s="31"/>
      <c r="E8" s="32" t="s">
        <v>20</v>
      </c>
      <c r="F8" s="32"/>
      <c r="L8" s="13" t="s">
        <v>8</v>
      </c>
      <c r="M8" s="14" t="s">
        <v>23</v>
      </c>
      <c r="N8" s="57">
        <f t="shared" si="0"/>
        <v>0</v>
      </c>
      <c r="O8" s="49">
        <f t="shared" si="1"/>
        <v>137.5</v>
      </c>
      <c r="P8" s="87"/>
      <c r="Q8" s="2"/>
    </row>
    <row r="9" spans="2:17" s="11" customFormat="1" ht="45" customHeight="1" thickBot="1" x14ac:dyDescent="0.3">
      <c r="D9" s="36"/>
      <c r="E9" s="32"/>
      <c r="F9" s="32"/>
      <c r="L9" s="13" t="s">
        <v>9</v>
      </c>
      <c r="M9" s="14" t="s">
        <v>42</v>
      </c>
      <c r="N9" s="57">
        <f t="shared" si="0"/>
        <v>0</v>
      </c>
      <c r="O9" s="49">
        <f t="shared" si="1"/>
        <v>137.5</v>
      </c>
      <c r="P9" s="87"/>
      <c r="Q9" s="2"/>
    </row>
    <row r="10" spans="2:17" s="11" customFormat="1" ht="45" customHeight="1" thickBot="1" x14ac:dyDescent="0.45">
      <c r="B10" s="130" t="s">
        <v>32</v>
      </c>
      <c r="C10" s="131"/>
      <c r="D10" s="131"/>
      <c r="E10" s="131"/>
      <c r="F10" s="131"/>
      <c r="G10" s="131"/>
      <c r="H10" s="131"/>
      <c r="I10" s="131"/>
      <c r="J10" s="132"/>
      <c r="L10" s="16" t="s">
        <v>10</v>
      </c>
      <c r="M10" s="17" t="s">
        <v>40</v>
      </c>
      <c r="N10" s="58">
        <f t="shared" si="0"/>
        <v>0</v>
      </c>
      <c r="O10" s="50">
        <f t="shared" si="1"/>
        <v>137.5</v>
      </c>
      <c r="P10" s="83"/>
      <c r="Q10" s="3"/>
    </row>
    <row r="11" spans="2:17" s="24" customFormat="1" ht="45" customHeight="1" thickBot="1" x14ac:dyDescent="0.3">
      <c r="B11" s="76" t="s">
        <v>27</v>
      </c>
      <c r="C11" s="134" t="s">
        <v>33</v>
      </c>
      <c r="D11" s="135"/>
      <c r="E11" s="135"/>
      <c r="F11" s="121"/>
      <c r="G11" s="76" t="s">
        <v>9</v>
      </c>
      <c r="H11" s="125" t="s">
        <v>36</v>
      </c>
      <c r="I11" s="125"/>
      <c r="J11" s="126"/>
      <c r="L11" s="52" t="s">
        <v>11</v>
      </c>
      <c r="M11" s="54" t="s">
        <v>0</v>
      </c>
      <c r="N11" s="59">
        <f>SUM(N4:N10)</f>
        <v>0</v>
      </c>
      <c r="O11" s="75">
        <f t="shared" si="1"/>
        <v>137.5</v>
      </c>
      <c r="P11" s="88">
        <f>SUM(P4:P10)</f>
        <v>0</v>
      </c>
      <c r="Q11" s="68"/>
    </row>
    <row r="12" spans="2:17" s="20" customFormat="1" ht="45" customHeight="1" thickBot="1" x14ac:dyDescent="0.3">
      <c r="B12" s="77" t="s">
        <v>28</v>
      </c>
      <c r="C12" s="101" t="s">
        <v>34</v>
      </c>
      <c r="D12" s="102"/>
      <c r="E12" s="102"/>
      <c r="F12" s="103"/>
      <c r="G12" s="79" t="s">
        <v>10</v>
      </c>
      <c r="H12" s="92" t="s">
        <v>36</v>
      </c>
      <c r="I12" s="92"/>
      <c r="J12" s="93"/>
      <c r="L12" s="39"/>
      <c r="M12" s="38"/>
      <c r="N12" s="33"/>
      <c r="O12" s="33"/>
      <c r="P12" s="40"/>
      <c r="Q12" s="41"/>
    </row>
    <row r="13" spans="2:17" s="19" customFormat="1" ht="45" customHeight="1" thickBot="1" x14ac:dyDescent="0.3">
      <c r="B13" s="78" t="s">
        <v>29</v>
      </c>
      <c r="C13" s="104" t="s">
        <v>35</v>
      </c>
      <c r="D13" s="105"/>
      <c r="E13" s="105"/>
      <c r="F13" s="106"/>
      <c r="G13" s="78" t="s">
        <v>11</v>
      </c>
      <c r="H13" s="127"/>
      <c r="I13" s="128"/>
      <c r="J13" s="129"/>
      <c r="K13" s="35"/>
      <c r="L13" s="122" t="s">
        <v>2</v>
      </c>
      <c r="M13" s="123"/>
      <c r="N13" s="123"/>
      <c r="O13" s="123"/>
      <c r="P13" s="123"/>
      <c r="Q13" s="124"/>
    </row>
    <row r="14" spans="2:17" s="11" customFormat="1" ht="45" customHeight="1" thickBot="1" x14ac:dyDescent="0.3">
      <c r="B14" s="79" t="s">
        <v>5</v>
      </c>
      <c r="C14" s="119" t="s">
        <v>36</v>
      </c>
      <c r="D14" s="120"/>
      <c r="E14" s="120"/>
      <c r="F14" s="121"/>
      <c r="G14" s="79" t="s">
        <v>30</v>
      </c>
      <c r="H14" s="136" t="s">
        <v>37</v>
      </c>
      <c r="I14" s="136"/>
      <c r="J14" s="137"/>
      <c r="K14" s="53"/>
      <c r="L14" s="30" t="s">
        <v>53</v>
      </c>
      <c r="M14" s="45" t="s">
        <v>54</v>
      </c>
      <c r="N14" s="46" t="s">
        <v>43</v>
      </c>
      <c r="O14" s="9" t="s">
        <v>47</v>
      </c>
      <c r="P14" s="23" t="s">
        <v>39</v>
      </c>
      <c r="Q14" s="23" t="s">
        <v>3</v>
      </c>
    </row>
    <row r="15" spans="2:17" s="11" customFormat="1" ht="45" customHeight="1" x14ac:dyDescent="0.25">
      <c r="B15" s="77" t="s">
        <v>4</v>
      </c>
      <c r="C15" s="101" t="s">
        <v>36</v>
      </c>
      <c r="D15" s="102"/>
      <c r="E15" s="102"/>
      <c r="F15" s="103"/>
      <c r="G15" s="77" t="s">
        <v>13</v>
      </c>
      <c r="H15" s="92" t="s">
        <v>37</v>
      </c>
      <c r="I15" s="92"/>
      <c r="J15" s="93"/>
      <c r="K15" s="53"/>
      <c r="L15" s="21" t="s">
        <v>12</v>
      </c>
      <c r="M15" s="43" t="s">
        <v>44</v>
      </c>
      <c r="N15" s="60">
        <f>O15*P15</f>
        <v>0</v>
      </c>
      <c r="O15" s="44">
        <v>1</v>
      </c>
      <c r="P15" s="82"/>
      <c r="Q15" s="4"/>
    </row>
    <row r="16" spans="2:17" s="24" customFormat="1" ht="45" customHeight="1" thickBot="1" x14ac:dyDescent="0.3">
      <c r="B16" s="77" t="s">
        <v>6</v>
      </c>
      <c r="C16" s="101" t="s">
        <v>36</v>
      </c>
      <c r="D16" s="102"/>
      <c r="E16" s="102"/>
      <c r="F16" s="103"/>
      <c r="G16" s="77" t="s">
        <v>14</v>
      </c>
      <c r="H16" s="94"/>
      <c r="I16" s="95"/>
      <c r="J16" s="96"/>
      <c r="L16" s="22" t="s">
        <v>13</v>
      </c>
      <c r="M16" s="17" t="s">
        <v>45</v>
      </c>
      <c r="N16" s="58">
        <f>O16*P16</f>
        <v>0</v>
      </c>
      <c r="O16" s="18">
        <v>1</v>
      </c>
      <c r="P16" s="83"/>
      <c r="Q16" s="3"/>
    </row>
    <row r="17" spans="2:17" s="24" customFormat="1" ht="45" customHeight="1" thickTop="1" thickBot="1" x14ac:dyDescent="0.3">
      <c r="B17" s="77" t="s">
        <v>7</v>
      </c>
      <c r="C17" s="101" t="s">
        <v>36</v>
      </c>
      <c r="D17" s="102"/>
      <c r="E17" s="102"/>
      <c r="F17" s="103"/>
      <c r="G17" s="77" t="s">
        <v>15</v>
      </c>
      <c r="H17" s="94"/>
      <c r="I17" s="95"/>
      <c r="J17" s="96"/>
      <c r="L17" s="51" t="s">
        <v>14</v>
      </c>
      <c r="M17" s="55" t="s">
        <v>24</v>
      </c>
      <c r="N17" s="61">
        <f>SUM(N15:N16)</f>
        <v>0</v>
      </c>
      <c r="O17" s="34">
        <v>1</v>
      </c>
      <c r="P17" s="84">
        <f>SUM(P15:P16)</f>
        <v>0</v>
      </c>
      <c r="Q17" s="67"/>
    </row>
    <row r="18" spans="2:17" ht="45" customHeight="1" thickTop="1" thickBot="1" x14ac:dyDescent="0.3">
      <c r="B18" s="77" t="s">
        <v>8</v>
      </c>
      <c r="C18" s="104" t="s">
        <v>36</v>
      </c>
      <c r="D18" s="105"/>
      <c r="E18" s="105"/>
      <c r="F18" s="106"/>
      <c r="G18" s="78"/>
      <c r="H18" s="97"/>
      <c r="I18" s="98"/>
      <c r="J18" s="99"/>
      <c r="L18" s="52" t="s">
        <v>15</v>
      </c>
      <c r="M18" s="54" t="s">
        <v>1</v>
      </c>
      <c r="N18" s="59">
        <f>N11+N17</f>
        <v>0</v>
      </c>
      <c r="O18" s="75">
        <f t="shared" ref="O18" si="2">$O$1/12*11</f>
        <v>137.5</v>
      </c>
      <c r="P18" s="85">
        <f>P17+P11</f>
        <v>0</v>
      </c>
      <c r="Q18" s="68"/>
    </row>
    <row r="19" spans="2:17" x14ac:dyDescent="0.25">
      <c r="C19" s="100"/>
      <c r="D19" s="100"/>
      <c r="Q19" s="5" t="s">
        <v>18</v>
      </c>
    </row>
  </sheetData>
  <sheetProtection password="D18A" sheet="1" objects="1" scenarios="1" formatCells="0" formatColumns="0" formatRows="0" selectLockedCells="1"/>
  <mergeCells count="30">
    <mergeCell ref="C14:F14"/>
    <mergeCell ref="L2:Q2"/>
    <mergeCell ref="L13:Q13"/>
    <mergeCell ref="H11:J11"/>
    <mergeCell ref="H12:J12"/>
    <mergeCell ref="H13:J13"/>
    <mergeCell ref="B10:J10"/>
    <mergeCell ref="B3:C3"/>
    <mergeCell ref="F6:G6"/>
    <mergeCell ref="C11:F11"/>
    <mergeCell ref="C12:F12"/>
    <mergeCell ref="C13:F13"/>
    <mergeCell ref="H14:J14"/>
    <mergeCell ref="D1:J1"/>
    <mergeCell ref="I3:J3"/>
    <mergeCell ref="I4:J4"/>
    <mergeCell ref="I5:J5"/>
    <mergeCell ref="I6:J6"/>
    <mergeCell ref="F3:G3"/>
    <mergeCell ref="F4:G4"/>
    <mergeCell ref="F5:G5"/>
    <mergeCell ref="H15:J15"/>
    <mergeCell ref="H16:J16"/>
    <mergeCell ref="H17:J17"/>
    <mergeCell ref="H18:J18"/>
    <mergeCell ref="C19:D19"/>
    <mergeCell ref="C15:F15"/>
    <mergeCell ref="C16:F16"/>
    <mergeCell ref="C17:F17"/>
    <mergeCell ref="C18:F1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&amp;LBeschrijvend document Tender ERIN Spefic Action Project&amp;"-,Vet"
Bijlage 8&amp;"-,Standaard": Opgaveblad tarieven voor dienstverlening</oddHeader>
    <oddFooter>&amp;CPage &amp;P of &amp;N</oddFooter>
  </headerFooter>
  <colBreaks count="1" manualBreakCount="1">
    <brk id="10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Ministerie van Veiligheid en Justitie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Plokker, Don</dc:creator>
  <cp:lastModifiedBy>Ho, Po-Ling</cp:lastModifiedBy>
  <cp:lastPrinted>2016-04-12T14:16:32Z</cp:lastPrinted>
  <dcterms:created xsi:type="dcterms:W3CDTF">2016-03-21T11:26:55Z</dcterms:created>
  <dcterms:modified xsi:type="dcterms:W3CDTF">2016-04-22T19:55:07Z</dcterms:modified>
</cp:coreProperties>
</file>